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S\Desktop\DIRECCIÓN ADMINISTRATIVA 2023\DIRECCIÓN ADMINISTRAIVA\Presupuesto 2024\Cuenta Pública Anual 2023\"/>
    </mc:Choice>
  </mc:AlternateContent>
  <xr:revisionPtr revIDLastSave="0" documentId="13_ncr:1_{EF8DF9AA-9096-4126-A726-FE1C8C7CF4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4" l="1"/>
  <c r="G38" i="4"/>
  <c r="G37" i="4" s="1"/>
  <c r="G34" i="4"/>
  <c r="G33" i="4"/>
  <c r="G32" i="4"/>
  <c r="G31" i="4" s="1"/>
  <c r="G29" i="4"/>
  <c r="G28" i="4"/>
  <c r="G21" i="4" s="1"/>
  <c r="G27" i="4"/>
  <c r="G26" i="4"/>
  <c r="G25" i="4"/>
  <c r="G24" i="4"/>
  <c r="G23" i="4"/>
  <c r="G22" i="4"/>
  <c r="D29" i="4"/>
  <c r="D28" i="4"/>
  <c r="D27" i="4"/>
  <c r="D26" i="4"/>
  <c r="D25" i="4"/>
  <c r="D24" i="4"/>
  <c r="D23" i="4"/>
  <c r="D22" i="4"/>
  <c r="D34" i="4"/>
  <c r="D33" i="4"/>
  <c r="D32" i="4"/>
  <c r="D37" i="4"/>
  <c r="F37" i="4"/>
  <c r="E37" i="4"/>
  <c r="C37" i="4"/>
  <c r="B37" i="4"/>
  <c r="F31" i="4"/>
  <c r="F40" i="4" s="1"/>
  <c r="E31" i="4"/>
  <c r="E40" i="4" s="1"/>
  <c r="C31" i="4"/>
  <c r="B31" i="4"/>
  <c r="F21" i="4"/>
  <c r="E21" i="4"/>
  <c r="C21" i="4"/>
  <c r="B21" i="4"/>
  <c r="G14" i="4"/>
  <c r="G12" i="4"/>
  <c r="G10" i="4"/>
  <c r="G9" i="4"/>
  <c r="G8" i="4"/>
  <c r="G7" i="4"/>
  <c r="G6" i="4"/>
  <c r="G5" i="4"/>
  <c r="D14" i="4"/>
  <c r="D13" i="4"/>
  <c r="D12" i="4"/>
  <c r="D10" i="4"/>
  <c r="D9" i="4"/>
  <c r="D8" i="4"/>
  <c r="D7" i="4"/>
  <c r="D6" i="4"/>
  <c r="D5" i="4"/>
  <c r="G13" i="4"/>
  <c r="G11" i="4"/>
  <c r="D11" i="4"/>
  <c r="B16" i="4"/>
  <c r="F16" i="4"/>
  <c r="E16" i="4"/>
  <c r="C16" i="4"/>
  <c r="D16" i="4" l="1"/>
  <c r="C40" i="4"/>
  <c r="D21" i="4"/>
  <c r="G40" i="4"/>
  <c r="G41" i="4" s="1"/>
  <c r="B40" i="4"/>
  <c r="D31" i="4"/>
  <c r="G16" i="4"/>
  <c r="G17" i="4" s="1"/>
  <c r="D40" i="4" l="1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<sst xmlns="http://schemas.openxmlformats.org/spreadsheetml/2006/main" count="63" uniqueCount="40">
  <si>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</si>
  <si>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</si>
  <si>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</si>
  <si>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</si>
  <si>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</si>
  <si>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</si>
  <si>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</si>
  <si>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</si>
  <si>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</si>
  <si>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</si>
  <si>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</si>
  <si>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</si>
  <si>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</si>
  <si>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</si>
  <si>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</si>
  <si>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</si>
  <si>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</si>
  <si>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</si>
  <si>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</si>
  <si>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</si>
  <si>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</si>
  <si>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</si>
  <si>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</si>
  <si>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</si>
  <si>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</si>
  <si>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</si>
  <si>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</si>
  <si>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</si>
  <si>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</si>
  <si>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</si>
  <si>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</si>
  <si>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</si>
  <si>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</si>
  <si>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</si>
  <si>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</si>
  <si>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</si>
  <si>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los Entes Públicos de los Poderes Legislativo y Judicial, de los Órganos Autónomos y del Sector Paraestatal o Paramunicipal, así como de las Empresas Productivas del Estado</t>
  </si>
  <si>
    <t>Comisión Municipal de Cultura Física y Deporte de León, Guanajuato
Estado Analítico de Ingresos
Del 01 de Enero al 31 de Diciembre del 2023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</si>
  <si>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</t>
    </r>
  </si>
  <si>
    <t>inherentes a su operación que generan recursos y que no sean ingresos por venta de bienes o prestación de servicios,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</si>
</sst>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50</xdr:row>
      <xdr:rowOff>114300</xdr:rowOff>
    </xdr:from>
    <xdr:to>
      <xdr:col>8</xdr:col>
      <xdr:colOff>578947</xdr:colOff>
      <xdr:row>58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F0B597-2712-4A22-885E-91D6BF49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124950"/>
          <a:ext cx="110850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7" ht="33.6" customHeight="1" x14ac:dyDescent="0.2">
      <c r="A1" s="41" t="s">
        <v>37</v>
      </c>
      <c r="B1" s="42"/>
      <c r="C1" s="42"/>
      <c r="D1" s="42"/>
      <c r="E1" s="42"/>
      <c r="F1" s="42"/>
      <c r="G1" s="43"/>
    </row>
    <row r="2" spans="1:7" s="3" customFormat="1" x14ac:dyDescent="0.2">
      <c r="A2" s="32"/>
      <c r="B2" s="46" t="s">
        <v>0</v>
      </c>
      <c r="C2" s="47"/>
      <c r="D2" s="47"/>
      <c r="E2" s="47"/>
      <c r="F2" s="48"/>
      <c r="G2" s="44" t="s">
        <v>7</v>
      </c>
    </row>
    <row r="3" spans="1:7" s="1" customFormat="1" ht="24.9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5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3">
        <v>0</v>
      </c>
      <c r="C5" s="13">
        <v>0</v>
      </c>
      <c r="D5" s="14">
        <f t="shared" ref="D5:D10" si="0">+B5+C5</f>
        <v>0</v>
      </c>
      <c r="E5" s="14">
        <v>0</v>
      </c>
      <c r="F5" s="14">
        <v>0</v>
      </c>
      <c r="G5" s="14">
        <f t="shared" ref="G5:G10" si="1">+F5-B5</f>
        <v>0</v>
      </c>
    </row>
    <row r="6" spans="1:7" x14ac:dyDescent="0.2">
      <c r="A6" s="36" t="s">
        <v>15</v>
      </c>
      <c r="B6" s="14">
        <v>0</v>
      </c>
      <c r="C6" s="14">
        <v>0</v>
      </c>
      <c r="D6" s="14">
        <f t="shared" si="0"/>
        <v>0</v>
      </c>
      <c r="E6" s="14">
        <v>0</v>
      </c>
      <c r="F6" s="14">
        <v>0</v>
      </c>
      <c r="G6" s="14">
        <f t="shared" si="1"/>
        <v>0</v>
      </c>
    </row>
    <row r="7" spans="1:7" x14ac:dyDescent="0.2">
      <c r="A7" s="35" t="s">
        <v>16</v>
      </c>
      <c r="B7" s="14">
        <v>0</v>
      </c>
      <c r="C7" s="14">
        <v>0</v>
      </c>
      <c r="D7" s="14">
        <f t="shared" si="0"/>
        <v>0</v>
      </c>
      <c r="E7" s="14">
        <v>0</v>
      </c>
      <c r="F7" s="14">
        <v>0</v>
      </c>
      <c r="G7" s="14">
        <f t="shared" si="1"/>
        <v>0</v>
      </c>
    </row>
    <row r="8" spans="1:7" x14ac:dyDescent="0.2">
      <c r="A8" s="35" t="s">
        <v>17</v>
      </c>
      <c r="B8" s="14">
        <v>0</v>
      </c>
      <c r="C8" s="14">
        <v>0</v>
      </c>
      <c r="D8" s="14">
        <f t="shared" si="0"/>
        <v>0</v>
      </c>
      <c r="E8" s="14">
        <v>0</v>
      </c>
      <c r="F8" s="14">
        <v>0</v>
      </c>
      <c r="G8" s="14">
        <f t="shared" si="1"/>
        <v>0</v>
      </c>
    </row>
    <row r="9" spans="1:7" x14ac:dyDescent="0.2">
      <c r="A9" s="35" t="s">
        <v>18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36" t="s">
        <v>19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f t="shared" si="1"/>
        <v>0</v>
      </c>
    </row>
    <row r="11" spans="1:7" ht="20.399999999999999" x14ac:dyDescent="0.2">
      <c r="A11" s="35" t="s">
        <v>20</v>
      </c>
      <c r="B11" s="14">
        <v>69429009</v>
      </c>
      <c r="C11" s="14">
        <v>7367088.4500000002</v>
      </c>
      <c r="D11" s="14">
        <f>+B11+C11</f>
        <v>76796097.450000003</v>
      </c>
      <c r="E11" s="14">
        <v>80392767.510000005</v>
      </c>
      <c r="F11" s="14">
        <v>80392767.510000005</v>
      </c>
      <c r="G11" s="14">
        <f>+F11-B11</f>
        <v>10963758.510000005</v>
      </c>
    </row>
    <row r="12" spans="1:7" ht="20.399999999999999" x14ac:dyDescent="0.2">
      <c r="A12" s="35" t="s">
        <v>21</v>
      </c>
      <c r="B12" s="14">
        <v>0</v>
      </c>
      <c r="C12" s="14">
        <v>0</v>
      </c>
      <c r="D12" s="14">
        <f t="shared" ref="D12:D14" si="2">+B12+C12</f>
        <v>0</v>
      </c>
      <c r="E12" s="14">
        <v>0</v>
      </c>
      <c r="F12" s="14">
        <v>0</v>
      </c>
      <c r="G12" s="14">
        <f>+F12-B12</f>
        <v>0</v>
      </c>
    </row>
    <row r="13" spans="1:7" ht="20.399999999999999" x14ac:dyDescent="0.2">
      <c r="A13" s="35" t="s">
        <v>22</v>
      </c>
      <c r="B13" s="14">
        <v>78811160</v>
      </c>
      <c r="C13" s="14">
        <v>38486214.090000004</v>
      </c>
      <c r="D13" s="14">
        <f t="shared" si="2"/>
        <v>117297374.09</v>
      </c>
      <c r="E13" s="14">
        <v>115533865.18000001</v>
      </c>
      <c r="F13" s="14">
        <v>115533865.18000001</v>
      </c>
      <c r="G13" s="14">
        <f>+F13-B13</f>
        <v>36722705.180000007</v>
      </c>
    </row>
    <row r="14" spans="1:7" x14ac:dyDescent="0.2">
      <c r="A14" s="35" t="s">
        <v>23</v>
      </c>
      <c r="B14" s="14">
        <v>0</v>
      </c>
      <c r="C14" s="14">
        <v>11112541</v>
      </c>
      <c r="D14" s="14">
        <f t="shared" si="2"/>
        <v>11112541</v>
      </c>
      <c r="E14" s="14">
        <v>0</v>
      </c>
      <c r="F14" s="14">
        <v>0</v>
      </c>
      <c r="G14" s="14">
        <f>+F14-B14</f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15">
        <f>SUM(B5:B15)</f>
        <v>148240169</v>
      </c>
      <c r="C16" s="15">
        <f t="shared" ref="C16:G16" si="3">+C14+C13+C12+C11+C10+C9+C8+C7+C6+C5</f>
        <v>56965843.540000007</v>
      </c>
      <c r="D16" s="15">
        <f t="shared" si="3"/>
        <v>205206012.54000002</v>
      </c>
      <c r="E16" s="15">
        <f t="shared" si="3"/>
        <v>195926632.69</v>
      </c>
      <c r="F16" s="15">
        <f t="shared" si="3"/>
        <v>195926632.69</v>
      </c>
      <c r="G16" s="15">
        <f t="shared" si="3"/>
        <v>47686463.690000013</v>
      </c>
    </row>
    <row r="17" spans="1:8" x14ac:dyDescent="0.2">
      <c r="A17" s="20"/>
      <c r="B17" s="21"/>
      <c r="C17" s="21"/>
      <c r="D17" s="24"/>
      <c r="E17" s="22" t="s">
        <v>25</v>
      </c>
      <c r="F17" s="25"/>
      <c r="G17" s="19">
        <f>+G16</f>
        <v>47686463.690000013</v>
      </c>
    </row>
    <row r="18" spans="1:8" ht="10.5" customHeight="1" x14ac:dyDescent="0.2">
      <c r="A18" s="30"/>
      <c r="B18" s="46" t="s">
        <v>0</v>
      </c>
      <c r="C18" s="47"/>
      <c r="D18" s="47"/>
      <c r="E18" s="47"/>
      <c r="F18" s="48"/>
      <c r="G18" s="44" t="s">
        <v>7</v>
      </c>
    </row>
    <row r="19" spans="1:8" ht="20.399999999999999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5"/>
    </row>
    <row r="20" spans="1:8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8" x14ac:dyDescent="0.2">
      <c r="A21" s="28" t="s">
        <v>27</v>
      </c>
      <c r="B21" s="16">
        <f>SUM(B22:B29)</f>
        <v>0</v>
      </c>
      <c r="C21" s="16">
        <f t="shared" ref="C21" si="4">SUM(C22:C29)</f>
        <v>0</v>
      </c>
      <c r="D21" s="16">
        <f t="shared" ref="D21" si="5">SUM(D22:D29)</f>
        <v>0</v>
      </c>
      <c r="E21" s="16">
        <f t="shared" ref="E21" si="6">SUM(E22:E29)</f>
        <v>0</v>
      </c>
      <c r="F21" s="16">
        <f t="shared" ref="F21" si="7">SUM(F22:F29)</f>
        <v>0</v>
      </c>
      <c r="G21" s="16">
        <f t="shared" ref="G21" si="8">SUM(G22:G29)</f>
        <v>0</v>
      </c>
    </row>
    <row r="22" spans="1:8" x14ac:dyDescent="0.2">
      <c r="A22" s="38" t="s">
        <v>14</v>
      </c>
      <c r="B22" s="17">
        <v>0</v>
      </c>
      <c r="C22" s="17">
        <v>0</v>
      </c>
      <c r="D22" s="17">
        <f t="shared" ref="D22:D29" si="9">+B22+C22</f>
        <v>0</v>
      </c>
      <c r="E22" s="17">
        <v>0</v>
      </c>
      <c r="F22" s="17">
        <v>0</v>
      </c>
      <c r="G22" s="14">
        <f>+F22-B22</f>
        <v>0</v>
      </c>
    </row>
    <row r="23" spans="1:8" x14ac:dyDescent="0.2">
      <c r="A23" s="38" t="s">
        <v>15</v>
      </c>
      <c r="B23" s="17">
        <v>0</v>
      </c>
      <c r="C23" s="17">
        <v>0</v>
      </c>
      <c r="D23" s="17">
        <f t="shared" si="9"/>
        <v>0</v>
      </c>
      <c r="E23" s="17">
        <v>0</v>
      </c>
      <c r="F23" s="17">
        <v>0</v>
      </c>
      <c r="G23" s="14">
        <f t="shared" ref="G23:G29" si="10">+F23-B23</f>
        <v>0</v>
      </c>
    </row>
    <row r="24" spans="1:8" x14ac:dyDescent="0.2">
      <c r="A24" s="38" t="s">
        <v>16</v>
      </c>
      <c r="B24" s="17">
        <v>0</v>
      </c>
      <c r="C24" s="17">
        <v>0</v>
      </c>
      <c r="D24" s="17">
        <f t="shared" si="9"/>
        <v>0</v>
      </c>
      <c r="E24" s="17">
        <v>0</v>
      </c>
      <c r="F24" s="17">
        <v>0</v>
      </c>
      <c r="G24" s="14">
        <f t="shared" si="10"/>
        <v>0</v>
      </c>
    </row>
    <row r="25" spans="1:8" x14ac:dyDescent="0.2">
      <c r="A25" s="38" t="s">
        <v>17</v>
      </c>
      <c r="B25" s="17">
        <v>0</v>
      </c>
      <c r="C25" s="17">
        <v>0</v>
      </c>
      <c r="D25" s="17">
        <f t="shared" si="9"/>
        <v>0</v>
      </c>
      <c r="E25" s="17">
        <v>0</v>
      </c>
      <c r="F25" s="17">
        <v>0</v>
      </c>
      <c r="G25" s="14">
        <f t="shared" si="10"/>
        <v>0</v>
      </c>
    </row>
    <row r="26" spans="1:8" ht="11.4" x14ac:dyDescent="0.2">
      <c r="A26" s="38" t="s">
        <v>28</v>
      </c>
      <c r="B26" s="17">
        <v>0</v>
      </c>
      <c r="C26" s="17">
        <v>0</v>
      </c>
      <c r="D26" s="17">
        <f t="shared" si="9"/>
        <v>0</v>
      </c>
      <c r="E26" s="17">
        <v>0</v>
      </c>
      <c r="F26" s="17">
        <v>0</v>
      </c>
      <c r="G26" s="14">
        <f t="shared" si="10"/>
        <v>0</v>
      </c>
    </row>
    <row r="27" spans="1:8" ht="11.4" x14ac:dyDescent="0.2">
      <c r="A27" s="38" t="s">
        <v>29</v>
      </c>
      <c r="B27" s="17">
        <v>0</v>
      </c>
      <c r="C27" s="17">
        <v>0</v>
      </c>
      <c r="D27" s="17">
        <f t="shared" si="9"/>
        <v>0</v>
      </c>
      <c r="E27" s="17">
        <v>0</v>
      </c>
      <c r="F27" s="17">
        <v>0</v>
      </c>
      <c r="G27" s="14">
        <f t="shared" si="10"/>
        <v>0</v>
      </c>
    </row>
    <row r="28" spans="1:8" ht="20.399999999999999" x14ac:dyDescent="0.2">
      <c r="A28" s="38" t="s">
        <v>30</v>
      </c>
      <c r="B28" s="17">
        <v>0</v>
      </c>
      <c r="C28" s="17">
        <v>0</v>
      </c>
      <c r="D28" s="17">
        <f t="shared" si="9"/>
        <v>0</v>
      </c>
      <c r="E28" s="17">
        <v>0</v>
      </c>
      <c r="F28" s="17">
        <v>0</v>
      </c>
      <c r="G28" s="14">
        <f t="shared" si="10"/>
        <v>0</v>
      </c>
    </row>
    <row r="29" spans="1:8" ht="20.399999999999999" x14ac:dyDescent="0.2">
      <c r="A29" s="38" t="s">
        <v>22</v>
      </c>
      <c r="B29" s="17">
        <v>0</v>
      </c>
      <c r="C29" s="17">
        <v>0</v>
      </c>
      <c r="D29" s="17">
        <f t="shared" si="9"/>
        <v>0</v>
      </c>
      <c r="E29" s="17">
        <v>0</v>
      </c>
      <c r="F29" s="17">
        <v>0</v>
      </c>
      <c r="G29" s="14">
        <f t="shared" si="10"/>
        <v>0</v>
      </c>
      <c r="H29" s="40"/>
    </row>
    <row r="30" spans="1:8" x14ac:dyDescent="0.2">
      <c r="A30" s="38"/>
      <c r="B30" s="17"/>
      <c r="C30" s="17"/>
      <c r="D30" s="17"/>
      <c r="E30" s="17"/>
      <c r="F30" s="17"/>
      <c r="G30" s="17"/>
    </row>
    <row r="31" spans="1:8" ht="30.6" x14ac:dyDescent="0.2">
      <c r="A31" s="39" t="s">
        <v>36</v>
      </c>
      <c r="B31" s="18">
        <f>SUM(B32:B35)</f>
        <v>148240169</v>
      </c>
      <c r="C31" s="18">
        <f t="shared" ref="C31:G31" si="11">SUM(C32:C35)</f>
        <v>45853302.540000007</v>
      </c>
      <c r="D31" s="18">
        <f t="shared" si="11"/>
        <v>194093471.54000002</v>
      </c>
      <c r="E31" s="18">
        <f t="shared" si="11"/>
        <v>195926632.69</v>
      </c>
      <c r="F31" s="18">
        <f t="shared" si="11"/>
        <v>195926632.69</v>
      </c>
      <c r="G31" s="18">
        <f t="shared" si="11"/>
        <v>47686463.690000013</v>
      </c>
    </row>
    <row r="32" spans="1:8" x14ac:dyDescent="0.2">
      <c r="A32" s="38" t="s">
        <v>15</v>
      </c>
      <c r="B32" s="17">
        <v>0</v>
      </c>
      <c r="C32" s="17">
        <v>0</v>
      </c>
      <c r="D32" s="17">
        <f t="shared" ref="D32:D34" si="12">+B32+C32</f>
        <v>0</v>
      </c>
      <c r="E32" s="17">
        <v>0</v>
      </c>
      <c r="F32" s="17">
        <v>0</v>
      </c>
      <c r="G32" s="14">
        <f t="shared" ref="G32:G34" si="13">+F32-B32</f>
        <v>0</v>
      </c>
    </row>
    <row r="33" spans="1:7" ht="11.4" x14ac:dyDescent="0.2">
      <c r="A33" s="38" t="s">
        <v>31</v>
      </c>
      <c r="B33" s="17">
        <v>0</v>
      </c>
      <c r="C33" s="17">
        <v>0</v>
      </c>
      <c r="D33" s="17">
        <f t="shared" si="12"/>
        <v>0</v>
      </c>
      <c r="E33" s="17">
        <v>0</v>
      </c>
      <c r="F33" s="17">
        <v>0</v>
      </c>
      <c r="G33" s="14">
        <f t="shared" si="13"/>
        <v>0</v>
      </c>
    </row>
    <row r="34" spans="1:7" ht="21.6" x14ac:dyDescent="0.2">
      <c r="A34" s="38" t="s">
        <v>32</v>
      </c>
      <c r="B34" s="17">
        <v>69429009</v>
      </c>
      <c r="C34" s="17">
        <v>7367088.4500000002</v>
      </c>
      <c r="D34" s="17">
        <f t="shared" si="12"/>
        <v>76796097.450000003</v>
      </c>
      <c r="E34" s="17">
        <v>80392767.510000005</v>
      </c>
      <c r="F34" s="17">
        <v>80392767.510000005</v>
      </c>
      <c r="G34" s="14">
        <f t="shared" si="13"/>
        <v>10963758.510000005</v>
      </c>
    </row>
    <row r="35" spans="1:7" ht="20.399999999999999" x14ac:dyDescent="0.2">
      <c r="A35" s="38" t="s">
        <v>22</v>
      </c>
      <c r="B35" s="17">
        <v>78811160</v>
      </c>
      <c r="C35" s="17">
        <v>38486214.090000004</v>
      </c>
      <c r="D35" s="17">
        <v>117297374.09</v>
      </c>
      <c r="E35" s="17">
        <v>115533865.18000001</v>
      </c>
      <c r="F35" s="17">
        <v>115533865.18000001</v>
      </c>
      <c r="G35" s="14">
        <v>36722705.180000007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9" t="s">
        <v>33</v>
      </c>
      <c r="B37" s="18">
        <f>+B38</f>
        <v>0</v>
      </c>
      <c r="C37" s="18">
        <f t="shared" ref="C37:G37" si="14">+C38</f>
        <v>11112541</v>
      </c>
      <c r="D37" s="18">
        <f t="shared" si="14"/>
        <v>11112541</v>
      </c>
      <c r="E37" s="18">
        <f t="shared" si="14"/>
        <v>0</v>
      </c>
      <c r="F37" s="18">
        <f t="shared" si="14"/>
        <v>0</v>
      </c>
      <c r="G37" s="18">
        <f t="shared" si="14"/>
        <v>0</v>
      </c>
    </row>
    <row r="38" spans="1:7" x14ac:dyDescent="0.2">
      <c r="A38" s="38" t="s">
        <v>23</v>
      </c>
      <c r="B38" s="17">
        <v>0</v>
      </c>
      <c r="C38" s="17">
        <v>11112541</v>
      </c>
      <c r="D38" s="17">
        <f>+B38+C38</f>
        <v>11112541</v>
      </c>
      <c r="E38" s="17">
        <v>0</v>
      </c>
      <c r="F38" s="17">
        <v>0</v>
      </c>
      <c r="G38" s="14">
        <f t="shared" ref="G38" si="15">+F38-B38</f>
        <v>0</v>
      </c>
    </row>
    <row r="39" spans="1:7" x14ac:dyDescent="0.2">
      <c r="A39" s="38"/>
      <c r="B39" s="18"/>
      <c r="C39" s="18"/>
      <c r="D39" s="18"/>
      <c r="E39" s="18"/>
      <c r="F39" s="18"/>
      <c r="G39" s="18"/>
    </row>
    <row r="40" spans="1:7" x14ac:dyDescent="0.2">
      <c r="A40" s="12" t="s">
        <v>24</v>
      </c>
      <c r="B40" s="15">
        <f>+B37+B31+B21</f>
        <v>148240169</v>
      </c>
      <c r="C40" s="15">
        <f t="shared" ref="C40:G40" si="16">+C37+C31+C21</f>
        <v>56965843.540000007</v>
      </c>
      <c r="D40" s="15">
        <f t="shared" si="16"/>
        <v>205206012.54000002</v>
      </c>
      <c r="E40" s="15">
        <f t="shared" si="16"/>
        <v>195926632.69</v>
      </c>
      <c r="F40" s="15">
        <f t="shared" si="16"/>
        <v>195926632.69</v>
      </c>
      <c r="G40" s="15">
        <f t="shared" si="16"/>
        <v>47686463.690000013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>
        <f>+G40</f>
        <v>47686463.690000013</v>
      </c>
    </row>
    <row r="43" spans="1:7" ht="21.6" x14ac:dyDescent="0.2">
      <c r="A43" s="26" t="s">
        <v>34</v>
      </c>
    </row>
    <row r="44" spans="1:7" ht="11.4" x14ac:dyDescent="0.2">
      <c r="A44" s="27" t="s">
        <v>35</v>
      </c>
    </row>
    <row r="45" spans="1:7" ht="11.4" x14ac:dyDescent="0.2">
      <c r="A45" s="27" t="s">
        <v>38</v>
      </c>
    </row>
    <row r="46" spans="1:7" x14ac:dyDescent="0.2">
      <c r="A46" s="2" t="s">
        <v>39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1.299212598425197" right="0.70866141732283472" top="0.74803149606299213" bottom="0.74803149606299213" header="0.31496062992125984" footer="0.31496062992125984"/>
  <pageSetup scale="68" orientation="landscape" r:id="rId1"/>
  <ignoredErrors>
    <ignoredError sqref="B20:F20 B4:F4" numberStoredAsText="1"/>
    <ignoredError sqref="B16:G16 D5:G14 B21:G28 B39:G40 B38 E38:G38 B36:G37 B30:G34 D29 G2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0c865bf4-0f22-4e4d-b041-7b0c1657e5a8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JEFESISTEMAS</cp:lastModifiedBy>
  <cp:revision/>
  <cp:lastPrinted>2024-01-23T16:10:38Z</cp:lastPrinted>
  <dcterms:created xsi:type="dcterms:W3CDTF">2012-12-11T20:48:19Z</dcterms:created>
  <dcterms:modified xsi:type="dcterms:W3CDTF">2024-02-12T22:32:50Z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